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ublicadministrationis-my.sharepoint.com/personal/eydis_salome_eiriksdottir_hafogvatn_is/Documents/Umhverfisstofnun/RID árleg skil/RID 2024/"/>
    </mc:Choice>
  </mc:AlternateContent>
  <xr:revisionPtr revIDLastSave="185" documentId="8_{0948633E-4C56-43B6-9B42-59ABA5A868B0}" xr6:coauthVersionLast="47" xr6:coauthVersionMax="47" xr10:uidLastSave="{5B53BE4C-236B-43C5-9C7F-C01B4EBBA98B}"/>
  <bookViews>
    <workbookView xWindow="-120" yWindow="-120" windowWidth="29040" windowHeight="15720" activeTab="8" xr2:uid="{E7B3CEA6-7023-4C50-B502-60478E863A0D}"/>
  </bookViews>
  <sheets>
    <sheet name="5a" sheetId="11" r:id="rId1"/>
    <sheet name="5b" sheetId="10" r:id="rId2"/>
    <sheet name="5c" sheetId="9" r:id="rId3"/>
    <sheet name="5d" sheetId="8" r:id="rId4"/>
    <sheet name="5e" sheetId="7" r:id="rId5"/>
    <sheet name="6a" sheetId="6" r:id="rId6"/>
    <sheet name="6b" sheetId="5" r:id="rId7"/>
    <sheet name="6c" sheetId="4" r:id="rId8"/>
    <sheet name="7" sheetId="3" r:id="rId9"/>
    <sheet name="9" sheetId="2" r:id="rId10"/>
    <sheet name="Sheet1" sheetId="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12" i="2"/>
  <c r="G12" i="2"/>
  <c r="E22" i="6"/>
  <c r="G14" i="2"/>
  <c r="E14" i="2"/>
  <c r="G13" i="2"/>
  <c r="AC22" i="6" l="1"/>
  <c r="AA22" i="6"/>
  <c r="Y22" i="6"/>
  <c r="W22" i="6"/>
  <c r="U22" i="6"/>
  <c r="S22" i="6"/>
  <c r="M22" i="6"/>
  <c r="K22" i="6"/>
  <c r="I22" i="6"/>
  <c r="G22" i="6"/>
</calcChain>
</file>

<file path=xl/sharedStrings.xml><?xml version="1.0" encoding="utf-8"?>
<sst xmlns="http://schemas.openxmlformats.org/spreadsheetml/2006/main" count="499" uniqueCount="60">
  <si>
    <t>CP:</t>
  </si>
  <si>
    <t>Year:</t>
  </si>
  <si>
    <t>Iceland</t>
  </si>
  <si>
    <t>Table 9. Catchment-dependent information</t>
  </si>
  <si>
    <t>Reported Maritime Area of the OSPAR Convention in 2023 by Iceland</t>
  </si>
  <si>
    <t>ID</t>
  </si>
  <si>
    <t>Discharge area</t>
  </si>
  <si>
    <t>Flow Rate</t>
  </si>
  <si>
    <t>[1000m³/d]</t>
  </si>
  <si>
    <t>LTA</t>
  </si>
  <si>
    <t>Minimum FR</t>
  </si>
  <si>
    <t>Maximum FR</t>
  </si>
  <si>
    <t>LTA info</t>
  </si>
  <si>
    <t>(years)</t>
  </si>
  <si>
    <t>Number of Sites</t>
  </si>
  <si>
    <t>Mean or Median</t>
  </si>
  <si>
    <t>Þjórsá við Urriðafoss</t>
  </si>
  <si>
    <t>Ölfusá við Selfoss</t>
  </si>
  <si>
    <t>Atlantic</t>
  </si>
  <si>
    <t>Table 7. Contaminant Concentration</t>
  </si>
  <si>
    <t>Cd</t>
  </si>
  <si>
    <t>[µg/l]</t>
  </si>
  <si>
    <t>Hg</t>
  </si>
  <si>
    <t>Cu</t>
  </si>
  <si>
    <t>Pb</t>
  </si>
  <si>
    <t>Zn</t>
  </si>
  <si>
    <t>g-HCH</t>
  </si>
  <si>
    <t>[ng/l]</t>
  </si>
  <si>
    <t>PCBs</t>
  </si>
  <si>
    <t>NH4-N</t>
  </si>
  <si>
    <t>[mg/l]</t>
  </si>
  <si>
    <t>NO3-N</t>
  </si>
  <si>
    <t>PO4-P</t>
  </si>
  <si>
    <t>N-Total</t>
  </si>
  <si>
    <t>P-Total</t>
  </si>
  <si>
    <t>SPM</t>
  </si>
  <si>
    <t>lower</t>
  </si>
  <si>
    <t>upper</t>
  </si>
  <si>
    <t>minimum</t>
  </si>
  <si>
    <t>maximum</t>
  </si>
  <si>
    <t>more than 70% &gt; D.L.</t>
  </si>
  <si>
    <t>n</t>
  </si>
  <si>
    <t>info</t>
  </si>
  <si>
    <t>st.Dev.</t>
  </si>
  <si>
    <t>Table 6c. Total Riverine Inputs (monitored and unmonitored)</t>
  </si>
  <si>
    <t>[t/a]</t>
  </si>
  <si>
    <t>[kg/a]</t>
  </si>
  <si>
    <t>[kt/a]</t>
  </si>
  <si>
    <t>mean</t>
  </si>
  <si>
    <t>comment</t>
  </si>
  <si>
    <t>Table 6b. Unmonitored Areas</t>
  </si>
  <si>
    <t>Table 6a. Monitored Rivers</t>
  </si>
  <si>
    <t>Table 5e. Total Direct Discharges</t>
  </si>
  <si>
    <t>Table 5d. Other Discharges</t>
  </si>
  <si>
    <t>Table 5c. Aquaculture Discharges</t>
  </si>
  <si>
    <t>Point source</t>
  </si>
  <si>
    <t>Table 5b. Industrial Effluents</t>
  </si>
  <si>
    <t>Table 5a. Sewage Effluents</t>
  </si>
  <si>
    <t>&lt;</t>
  </si>
  <si>
    <t>1996-2023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</si>
</sst>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12" xfId="0" applyFill="1" applyBorder="1"/>
    <xf numFmtId="0" fontId="0" fillId="3" borderId="5" xfId="0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12" xfId="0" applyFont="1" applyFill="1" applyBorder="1"/>
    <xf numFmtId="0" fontId="1" fillId="4" borderId="5" xfId="0" applyFon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1" fillId="4" borderId="1" xfId="0" applyFont="1" applyFill="1" applyBorder="1"/>
    <xf numFmtId="0" fontId="1" fillId="4" borderId="4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  <xf numFmtId="164" fontId="0" fillId="3" borderId="7" xfId="0" applyNumberFormat="1" applyFill="1" applyBorder="1"/>
    <xf numFmtId="165" fontId="0" fillId="3" borderId="7" xfId="0" applyNumberFormat="1" applyFill="1" applyBorder="1"/>
    <xf numFmtId="164" fontId="0" fillId="3" borderId="1" xfId="0" applyNumberFormat="1" applyFill="1" applyBorder="1"/>
    <xf numFmtId="1" fontId="2" fillId="3" borderId="12" xfId="0" applyNumberFormat="1" applyFont="1" applyFill="1" applyBorder="1"/>
    <xf numFmtId="1" fontId="1" fillId="4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7008B-D1D8-4670-AAC0-E0CB16014FEA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57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BB86F-32B5-4FEE-BF82-45CF317604C6}">
  <dimension ref="A1:Q14"/>
  <sheetViews>
    <sheetView workbookViewId="0">
      <selection activeCell="E14" sqref="E14"/>
    </sheetView>
  </sheetViews>
  <sheetFormatPr defaultRowHeight="15" x14ac:dyDescent="0.25"/>
  <cols>
    <col min="1" max="1" width="5.140625" customWidth="1"/>
    <col min="2" max="2" width="22.7109375" customWidth="1"/>
    <col min="3" max="3" width="1.7109375" customWidth="1"/>
    <col min="4" max="4" width="2.7109375" customWidth="1"/>
    <col min="5" max="5" width="12.42578125" customWidth="1"/>
    <col min="6" max="6" width="2.7109375" customWidth="1"/>
    <col min="7" max="7" width="12.42578125" customWidth="1"/>
    <col min="8" max="8" width="2.7109375" customWidth="1"/>
    <col min="9" max="9" width="14" customWidth="1"/>
    <col min="10" max="10" width="2.7109375" customWidth="1"/>
    <col min="11" max="11" width="14.28515625" customWidth="1"/>
    <col min="12" max="12" width="2.7109375" customWidth="1"/>
    <col min="13" max="13" width="9.85546875" customWidth="1"/>
    <col min="14" max="14" width="2.7109375" customWidth="1"/>
    <col min="15" max="15" width="17" customWidth="1"/>
    <col min="16" max="16" width="2.7109375" customWidth="1"/>
    <col min="17" max="17" width="17.28515625" customWidth="1"/>
  </cols>
  <sheetData>
    <row r="1" spans="1:17" x14ac:dyDescent="0.25">
      <c r="A1" t="s">
        <v>0</v>
      </c>
      <c r="B1" t="s">
        <v>2</v>
      </c>
    </row>
    <row r="2" spans="1:17" x14ac:dyDescent="0.25">
      <c r="A2" t="s">
        <v>1</v>
      </c>
      <c r="B2">
        <v>2023</v>
      </c>
    </row>
    <row r="4" spans="1:17" x14ac:dyDescent="0.25">
      <c r="A4" t="s">
        <v>3</v>
      </c>
    </row>
    <row r="5" spans="1:17" x14ac:dyDescent="0.25">
      <c r="A5" t="s">
        <v>4</v>
      </c>
    </row>
    <row r="8" spans="1:17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</row>
    <row r="9" spans="1:17" x14ac:dyDescent="0.25">
      <c r="A9" s="8" t="s">
        <v>5</v>
      </c>
      <c r="B9" s="8" t="s">
        <v>6</v>
      </c>
      <c r="C9" s="8"/>
      <c r="D9" s="1"/>
      <c r="E9" s="5" t="s">
        <v>7</v>
      </c>
      <c r="F9" s="1"/>
      <c r="G9" s="5" t="s">
        <v>9</v>
      </c>
      <c r="H9" s="1"/>
      <c r="I9" s="5" t="s">
        <v>10</v>
      </c>
      <c r="J9" s="1"/>
      <c r="K9" s="5" t="s">
        <v>11</v>
      </c>
      <c r="L9" s="1"/>
      <c r="M9" s="5" t="s">
        <v>12</v>
      </c>
      <c r="N9" s="1"/>
      <c r="O9" s="5" t="s">
        <v>14</v>
      </c>
      <c r="P9" s="1"/>
      <c r="Q9" s="5" t="s">
        <v>15</v>
      </c>
    </row>
    <row r="10" spans="1:17" x14ac:dyDescent="0.25">
      <c r="A10" s="8"/>
      <c r="B10" s="8"/>
      <c r="C10" s="8"/>
      <c r="D10" s="1"/>
      <c r="E10" s="5" t="s">
        <v>8</v>
      </c>
      <c r="F10" s="1"/>
      <c r="G10" s="5" t="s">
        <v>8</v>
      </c>
      <c r="H10" s="1"/>
      <c r="I10" s="5" t="s">
        <v>8</v>
      </c>
      <c r="J10" s="1"/>
      <c r="K10" s="5" t="s">
        <v>8</v>
      </c>
      <c r="L10" s="1"/>
      <c r="M10" s="5" t="s">
        <v>13</v>
      </c>
      <c r="N10" s="1"/>
      <c r="O10" s="5"/>
      <c r="P10" s="1"/>
      <c r="Q10" s="5"/>
    </row>
    <row r="11" spans="1:17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</row>
    <row r="12" spans="1:17" x14ac:dyDescent="0.25">
      <c r="A12" s="13">
        <v>2</v>
      </c>
      <c r="B12" s="13" t="s">
        <v>16</v>
      </c>
      <c r="C12" s="13"/>
      <c r="D12" s="11"/>
      <c r="E12" s="37">
        <f>358*60*60*24/1000</f>
        <v>30931.200000000001</v>
      </c>
      <c r="F12" s="11"/>
      <c r="G12" s="37">
        <f>359*60*60*24/1000</f>
        <v>31017.599999999999</v>
      </c>
      <c r="H12" s="11"/>
      <c r="I12" s="12"/>
      <c r="J12" s="11"/>
      <c r="K12" s="12"/>
      <c r="L12" s="11"/>
      <c r="M12" s="12" t="s">
        <v>59</v>
      </c>
      <c r="N12" s="11"/>
      <c r="O12" s="12">
        <v>1</v>
      </c>
      <c r="P12" s="11"/>
      <c r="Q12" s="12" t="s">
        <v>48</v>
      </c>
    </row>
    <row r="13" spans="1:17" x14ac:dyDescent="0.25">
      <c r="A13" s="13">
        <v>3</v>
      </c>
      <c r="B13" s="13" t="s">
        <v>17</v>
      </c>
      <c r="C13" s="13"/>
      <c r="D13" s="11"/>
      <c r="E13" s="37">
        <f>352*60*60*24/1000</f>
        <v>30412.799999999999</v>
      </c>
      <c r="F13" s="11"/>
      <c r="G13" s="37">
        <f>380*60*60*24/1000</f>
        <v>32832</v>
      </c>
      <c r="H13" s="11"/>
      <c r="I13" s="12"/>
      <c r="J13" s="11"/>
      <c r="K13" s="12"/>
      <c r="L13" s="11"/>
      <c r="M13" s="12" t="s">
        <v>59</v>
      </c>
      <c r="N13" s="11"/>
      <c r="O13" s="12">
        <v>1</v>
      </c>
      <c r="P13" s="11"/>
      <c r="Q13" s="12" t="s">
        <v>48</v>
      </c>
    </row>
    <row r="14" spans="1:17" x14ac:dyDescent="0.25">
      <c r="A14" s="17">
        <v>1</v>
      </c>
      <c r="B14" s="17" t="s">
        <v>18</v>
      </c>
      <c r="C14" s="17"/>
      <c r="D14" s="15"/>
      <c r="E14" s="38">
        <f>SUM(E12,E13)</f>
        <v>61344</v>
      </c>
      <c r="F14" s="15"/>
      <c r="G14" s="38">
        <f>SUM(G12,G13)</f>
        <v>63849.599999999999</v>
      </c>
      <c r="H14" s="15"/>
      <c r="I14" s="16"/>
      <c r="J14" s="15"/>
      <c r="K14" s="16"/>
      <c r="L14" s="15"/>
      <c r="M14" s="16" t="s">
        <v>59</v>
      </c>
      <c r="N14" s="15"/>
      <c r="O14" s="16">
        <v>2</v>
      </c>
      <c r="P14" s="15"/>
      <c r="Q14" s="16" t="s">
        <v>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1352A-E252-4163-83FD-F63E2C9D84B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4BE75-F627-4683-8C12-2222E3E29212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56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0338C-C270-456F-B05D-8BBF9AA5621C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54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55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65E4A-C15E-4F18-9855-08EFF23ABB75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53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5BAA1-C5E4-43BC-BF92-EC92583130B1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52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1EE14-5AC5-4124-8ABA-9B1670A9BFF1}">
  <dimension ref="A1:AC23"/>
  <sheetViews>
    <sheetView zoomScale="115" zoomScaleNormal="115" workbookViewId="0">
      <selection activeCell="Y26" sqref="Y26"/>
    </sheetView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51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 t="s">
        <v>58</v>
      </c>
      <c r="E14" s="21">
        <v>3.9E-2</v>
      </c>
      <c r="F14" s="18" t="s">
        <v>58</v>
      </c>
      <c r="G14" s="21">
        <v>2.3E-2</v>
      </c>
      <c r="H14" s="18"/>
      <c r="I14" s="21">
        <v>2.81</v>
      </c>
      <c r="J14" s="18" t="s">
        <v>58</v>
      </c>
      <c r="K14" s="21">
        <v>0.114</v>
      </c>
      <c r="L14" s="18" t="s">
        <v>58</v>
      </c>
      <c r="M14" s="21">
        <v>2.89</v>
      </c>
      <c r="N14" s="18"/>
      <c r="O14" s="21"/>
      <c r="P14" s="18"/>
      <c r="Q14" s="21"/>
      <c r="R14" s="18"/>
      <c r="S14" s="21">
        <v>5.0999999999999997E-2</v>
      </c>
      <c r="T14" s="18"/>
      <c r="U14" s="21">
        <v>0.17299999999999999</v>
      </c>
      <c r="V14" s="18"/>
      <c r="W14" s="21">
        <v>0.30399999999999999</v>
      </c>
      <c r="X14" s="18"/>
      <c r="Y14" s="21">
        <v>0.32800000000000001</v>
      </c>
      <c r="Z14" s="18"/>
      <c r="AA14" s="21">
        <v>0.311</v>
      </c>
      <c r="AB14" s="18"/>
      <c r="AC14" s="21">
        <v>791</v>
      </c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 t="s">
        <v>58</v>
      </c>
      <c r="E18" s="21">
        <v>4.2000000000000003E-2</v>
      </c>
      <c r="F18" s="18" t="s">
        <v>58</v>
      </c>
      <c r="G18" s="21">
        <v>2.4E-2</v>
      </c>
      <c r="H18" s="18" t="s">
        <v>58</v>
      </c>
      <c r="I18" s="21">
        <v>3.6</v>
      </c>
      <c r="J18" s="18" t="s">
        <v>58</v>
      </c>
      <c r="K18" s="21">
        <v>0.12</v>
      </c>
      <c r="L18" s="18" t="s">
        <v>58</v>
      </c>
      <c r="M18" s="21">
        <v>3.79</v>
      </c>
      <c r="N18" s="18"/>
      <c r="O18" s="21"/>
      <c r="P18" s="18"/>
      <c r="Q18" s="21"/>
      <c r="R18" s="18"/>
      <c r="S18" s="21">
        <v>4.4999999999999998E-2</v>
      </c>
      <c r="T18" s="18"/>
      <c r="U18" s="21">
        <v>0.23400000000000001</v>
      </c>
      <c r="V18" s="18"/>
      <c r="W18" s="21">
        <v>9.2999999999999999E-2</v>
      </c>
      <c r="X18" s="18"/>
      <c r="Y18" s="21">
        <v>0.48599999999999999</v>
      </c>
      <c r="Z18" s="18"/>
      <c r="AA18" s="21">
        <v>0.115</v>
      </c>
      <c r="AB18" s="18"/>
      <c r="AC18" s="21">
        <v>527</v>
      </c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 t="s">
        <v>58</v>
      </c>
      <c r="E22" s="29">
        <f>E14+E18</f>
        <v>8.1000000000000003E-2</v>
      </c>
      <c r="F22" s="26" t="s">
        <v>58</v>
      </c>
      <c r="G22" s="29">
        <f>G14+G18</f>
        <v>4.7E-2</v>
      </c>
      <c r="H22" s="26" t="s">
        <v>58</v>
      </c>
      <c r="I22" s="29">
        <f>I14+I18</f>
        <v>6.41</v>
      </c>
      <c r="J22" s="26" t="s">
        <v>58</v>
      </c>
      <c r="K22" s="29">
        <f>K14+K18</f>
        <v>0.23399999999999999</v>
      </c>
      <c r="L22" s="26" t="s">
        <v>58</v>
      </c>
      <c r="M22" s="29">
        <f>M14+M18</f>
        <v>6.68</v>
      </c>
      <c r="N22" s="26"/>
      <c r="O22" s="29"/>
      <c r="P22" s="26"/>
      <c r="Q22" s="29"/>
      <c r="R22" s="26"/>
      <c r="S22" s="29">
        <f>S14+S18</f>
        <v>9.6000000000000002E-2</v>
      </c>
      <c r="T22" s="26"/>
      <c r="U22" s="29">
        <f>U14+U18</f>
        <v>0.40700000000000003</v>
      </c>
      <c r="V22" s="26"/>
      <c r="W22" s="29">
        <f>W14+W18</f>
        <v>0.39700000000000002</v>
      </c>
      <c r="X22" s="26"/>
      <c r="Y22" s="29">
        <f>Y14+Y18</f>
        <v>0.81400000000000006</v>
      </c>
      <c r="Z22" s="26"/>
      <c r="AA22" s="29">
        <f>AA14+AA18</f>
        <v>0.42599999999999999</v>
      </c>
      <c r="AB22" s="26"/>
      <c r="AC22" s="29">
        <f>AC14+AC18</f>
        <v>1318</v>
      </c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35E9-B353-48C5-AF8D-486B8FD94B39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50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BE08E-5CCD-4BF3-BEBD-E21D000F3AD5}">
  <dimension ref="A1:AC23"/>
  <sheetViews>
    <sheetView workbookViewId="0"/>
  </sheetViews>
  <sheetFormatPr defaultRowHeight="15" x14ac:dyDescent="0.25"/>
  <cols>
    <col min="1" max="1" width="5.140625" customWidth="1"/>
    <col min="2" max="2" width="22.7109375" customWidth="1"/>
    <col min="3" max="3" width="10.57031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44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45</v>
      </c>
      <c r="F10" s="1"/>
      <c r="G10" s="5" t="s">
        <v>45</v>
      </c>
      <c r="H10" s="1"/>
      <c r="I10" s="5" t="s">
        <v>45</v>
      </c>
      <c r="J10" s="1"/>
      <c r="K10" s="5" t="s">
        <v>45</v>
      </c>
      <c r="L10" s="1"/>
      <c r="M10" s="5" t="s">
        <v>45</v>
      </c>
      <c r="N10" s="1"/>
      <c r="O10" s="5" t="s">
        <v>46</v>
      </c>
      <c r="P10" s="1"/>
      <c r="Q10" s="5" t="s">
        <v>46</v>
      </c>
      <c r="R10" s="1"/>
      <c r="S10" s="5" t="s">
        <v>47</v>
      </c>
      <c r="T10" s="1"/>
      <c r="U10" s="5" t="s">
        <v>47</v>
      </c>
      <c r="V10" s="1"/>
      <c r="W10" s="5" t="s">
        <v>47</v>
      </c>
      <c r="X10" s="1"/>
      <c r="Y10" s="5" t="s">
        <v>47</v>
      </c>
      <c r="Z10" s="1"/>
      <c r="AA10" s="5" t="s">
        <v>47</v>
      </c>
      <c r="AB10" s="1"/>
      <c r="AC10" s="5" t="s">
        <v>47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48</v>
      </c>
      <c r="D14" s="18"/>
      <c r="E14" s="21"/>
      <c r="F14" s="18"/>
      <c r="G14" s="21"/>
      <c r="H14" s="18"/>
      <c r="I14" s="21"/>
      <c r="J14" s="18"/>
      <c r="K14" s="21"/>
      <c r="L14" s="18"/>
      <c r="M14" s="21"/>
      <c r="N14" s="18"/>
      <c r="O14" s="21"/>
      <c r="P14" s="18"/>
      <c r="Q14" s="21"/>
      <c r="R14" s="18"/>
      <c r="S14" s="21"/>
      <c r="T14" s="18"/>
      <c r="U14" s="21"/>
      <c r="V14" s="18"/>
      <c r="W14" s="21"/>
      <c r="X14" s="18"/>
      <c r="Y14" s="21"/>
      <c r="Z14" s="18"/>
      <c r="AA14" s="21"/>
      <c r="AB14" s="18"/>
      <c r="AC14" s="21"/>
    </row>
    <row r="15" spans="1:29" x14ac:dyDescent="0.25">
      <c r="A15" s="25"/>
      <c r="B15" s="25"/>
      <c r="C15" s="25" t="s">
        <v>49</v>
      </c>
      <c r="D15" s="19"/>
      <c r="E15" s="22"/>
      <c r="F15" s="19"/>
      <c r="G15" s="22"/>
      <c r="H15" s="19"/>
      <c r="I15" s="22"/>
      <c r="J15" s="19"/>
      <c r="K15" s="22"/>
      <c r="L15" s="19"/>
      <c r="M15" s="22"/>
      <c r="N15" s="19"/>
      <c r="O15" s="22"/>
      <c r="P15" s="19"/>
      <c r="Q15" s="22"/>
      <c r="R15" s="19"/>
      <c r="S15" s="22"/>
      <c r="T15" s="19"/>
      <c r="U15" s="22"/>
      <c r="V15" s="19"/>
      <c r="W15" s="22"/>
      <c r="X15" s="19"/>
      <c r="Y15" s="22"/>
      <c r="Z15" s="19"/>
      <c r="AA15" s="22"/>
      <c r="AB15" s="19"/>
      <c r="AC15" s="22"/>
    </row>
    <row r="16" spans="1:29" x14ac:dyDescent="0.25">
      <c r="A16" s="23">
        <v>3</v>
      </c>
      <c r="B16" s="23" t="s">
        <v>17</v>
      </c>
      <c r="C16" s="23" t="s">
        <v>36</v>
      </c>
      <c r="D16" s="10"/>
      <c r="E16" s="20"/>
      <c r="F16" s="10"/>
      <c r="G16" s="20"/>
      <c r="H16" s="10"/>
      <c r="I16" s="20"/>
      <c r="J16" s="10"/>
      <c r="K16" s="20"/>
      <c r="L16" s="10"/>
      <c r="M16" s="20"/>
      <c r="N16" s="10"/>
      <c r="O16" s="20"/>
      <c r="P16" s="10"/>
      <c r="Q16" s="20"/>
      <c r="R16" s="10"/>
      <c r="S16" s="20"/>
      <c r="T16" s="10"/>
      <c r="U16" s="20"/>
      <c r="V16" s="10"/>
      <c r="W16" s="20"/>
      <c r="X16" s="10"/>
      <c r="Y16" s="20"/>
      <c r="Z16" s="10"/>
      <c r="AA16" s="20"/>
      <c r="AB16" s="10"/>
      <c r="AC16" s="20"/>
    </row>
    <row r="17" spans="1:29" x14ac:dyDescent="0.25">
      <c r="A17" s="24"/>
      <c r="B17" s="24"/>
      <c r="C17" s="24" t="s">
        <v>37</v>
      </c>
      <c r="D17" s="18"/>
      <c r="E17" s="21"/>
      <c r="F17" s="18"/>
      <c r="G17" s="21"/>
      <c r="H17" s="18"/>
      <c r="I17" s="21"/>
      <c r="J17" s="18"/>
      <c r="K17" s="21"/>
      <c r="L17" s="18"/>
      <c r="M17" s="21"/>
      <c r="N17" s="18"/>
      <c r="O17" s="21"/>
      <c r="P17" s="18"/>
      <c r="Q17" s="21"/>
      <c r="R17" s="18"/>
      <c r="S17" s="21"/>
      <c r="T17" s="18"/>
      <c r="U17" s="21"/>
      <c r="V17" s="18"/>
      <c r="W17" s="21"/>
      <c r="X17" s="18"/>
      <c r="Y17" s="21"/>
      <c r="Z17" s="18"/>
      <c r="AA17" s="21"/>
      <c r="AB17" s="18"/>
      <c r="AC17" s="21"/>
    </row>
    <row r="18" spans="1:29" x14ac:dyDescent="0.25">
      <c r="A18" s="24"/>
      <c r="B18" s="24"/>
      <c r="C18" s="24" t="s">
        <v>48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49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31">
        <v>1</v>
      </c>
      <c r="B20" s="31" t="s">
        <v>18</v>
      </c>
      <c r="C20" s="31" t="s">
        <v>36</v>
      </c>
      <c r="D20" s="14"/>
      <c r="E20" s="28"/>
      <c r="F20" s="14"/>
      <c r="G20" s="28"/>
      <c r="H20" s="14"/>
      <c r="I20" s="28"/>
      <c r="J20" s="14"/>
      <c r="K20" s="28"/>
      <c r="L20" s="14"/>
      <c r="M20" s="28"/>
      <c r="N20" s="14"/>
      <c r="O20" s="28"/>
      <c r="P20" s="14"/>
      <c r="Q20" s="28"/>
      <c r="R20" s="14"/>
      <c r="S20" s="28"/>
      <c r="T20" s="14"/>
      <c r="U20" s="28"/>
      <c r="V20" s="14"/>
      <c r="W20" s="28"/>
      <c r="X20" s="14"/>
      <c r="Y20" s="28"/>
      <c r="Z20" s="14"/>
      <c r="AA20" s="28"/>
      <c r="AB20" s="14"/>
      <c r="AC20" s="28"/>
    </row>
    <row r="21" spans="1:29" x14ac:dyDescent="0.25">
      <c r="A21" s="32"/>
      <c r="B21" s="32"/>
      <c r="C21" s="32" t="s">
        <v>37</v>
      </c>
      <c r="D21" s="26"/>
      <c r="E21" s="29"/>
      <c r="F21" s="26"/>
      <c r="G21" s="29"/>
      <c r="H21" s="26"/>
      <c r="I21" s="29"/>
      <c r="J21" s="26"/>
      <c r="K21" s="29"/>
      <c r="L21" s="26"/>
      <c r="M21" s="29"/>
      <c r="N21" s="26"/>
      <c r="O21" s="29"/>
      <c r="P21" s="26"/>
      <c r="Q21" s="29"/>
      <c r="R21" s="26"/>
      <c r="S21" s="29"/>
      <c r="T21" s="26"/>
      <c r="U21" s="29"/>
      <c r="V21" s="26"/>
      <c r="W21" s="29"/>
      <c r="X21" s="26"/>
      <c r="Y21" s="29"/>
      <c r="Z21" s="26"/>
      <c r="AA21" s="29"/>
      <c r="AB21" s="26"/>
      <c r="AC21" s="29"/>
    </row>
    <row r="22" spans="1:29" x14ac:dyDescent="0.25">
      <c r="A22" s="32"/>
      <c r="B22" s="32"/>
      <c r="C22" s="32" t="s">
        <v>48</v>
      </c>
      <c r="D22" s="26"/>
      <c r="E22" s="29"/>
      <c r="F22" s="26"/>
      <c r="G22" s="29"/>
      <c r="H22" s="26"/>
      <c r="I22" s="29"/>
      <c r="J22" s="26"/>
      <c r="K22" s="29"/>
      <c r="L22" s="26"/>
      <c r="M22" s="29"/>
      <c r="N22" s="26"/>
      <c r="O22" s="29"/>
      <c r="P22" s="26"/>
      <c r="Q22" s="29"/>
      <c r="R22" s="26"/>
      <c r="S22" s="29"/>
      <c r="T22" s="26"/>
      <c r="U22" s="29"/>
      <c r="V22" s="26"/>
      <c r="W22" s="29"/>
      <c r="X22" s="26"/>
      <c r="Y22" s="29"/>
      <c r="Z22" s="26"/>
      <c r="AA22" s="29"/>
      <c r="AB22" s="26"/>
      <c r="AC22" s="29"/>
    </row>
    <row r="23" spans="1:29" x14ac:dyDescent="0.25">
      <c r="A23" s="33"/>
      <c r="B23" s="33"/>
      <c r="C23" s="33" t="s">
        <v>49</v>
      </c>
      <c r="D23" s="27"/>
      <c r="E23" s="30"/>
      <c r="F23" s="27"/>
      <c r="G23" s="30"/>
      <c r="H23" s="27"/>
      <c r="I23" s="30"/>
      <c r="J23" s="27"/>
      <c r="K23" s="30"/>
      <c r="L23" s="27"/>
      <c r="M23" s="30"/>
      <c r="N23" s="27"/>
      <c r="O23" s="30"/>
      <c r="P23" s="27"/>
      <c r="Q23" s="30"/>
      <c r="R23" s="27"/>
      <c r="S23" s="30"/>
      <c r="T23" s="27"/>
      <c r="U23" s="30"/>
      <c r="V23" s="27"/>
      <c r="W23" s="30"/>
      <c r="X23" s="27"/>
      <c r="Y23" s="30"/>
      <c r="Z23" s="27"/>
      <c r="AA23" s="30"/>
      <c r="AB23" s="27"/>
      <c r="AC23" s="3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67994-2E6C-41A5-BDE2-FE5D654362E1}">
  <dimension ref="A1:AC35"/>
  <sheetViews>
    <sheetView tabSelected="1" workbookViewId="0">
      <selection activeCell="AD27" sqref="AD27"/>
    </sheetView>
  </sheetViews>
  <sheetFormatPr defaultRowHeight="15" x14ac:dyDescent="0.25"/>
  <cols>
    <col min="1" max="1" width="5.140625" customWidth="1"/>
    <col min="2" max="2" width="22.7109375" customWidth="1"/>
    <col min="3" max="3" width="20.8554687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19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20</v>
      </c>
      <c r="F9" s="1"/>
      <c r="G9" s="5" t="s">
        <v>22</v>
      </c>
      <c r="H9" s="1"/>
      <c r="I9" s="5" t="s">
        <v>23</v>
      </c>
      <c r="J9" s="1"/>
      <c r="K9" s="5" t="s">
        <v>24</v>
      </c>
      <c r="L9" s="1"/>
      <c r="M9" s="5" t="s">
        <v>25</v>
      </c>
      <c r="N9" s="1"/>
      <c r="O9" s="5" t="s">
        <v>26</v>
      </c>
      <c r="P9" s="1"/>
      <c r="Q9" s="5" t="s">
        <v>28</v>
      </c>
      <c r="R9" s="1"/>
      <c r="S9" s="5" t="s">
        <v>29</v>
      </c>
      <c r="T9" s="1"/>
      <c r="U9" s="5" t="s">
        <v>31</v>
      </c>
      <c r="V9" s="1"/>
      <c r="W9" s="5" t="s">
        <v>32</v>
      </c>
      <c r="X9" s="1"/>
      <c r="Y9" s="5" t="s">
        <v>33</v>
      </c>
      <c r="Z9" s="1"/>
      <c r="AA9" s="5" t="s">
        <v>34</v>
      </c>
      <c r="AB9" s="1"/>
      <c r="AC9" s="5" t="s">
        <v>35</v>
      </c>
    </row>
    <row r="10" spans="1:29" x14ac:dyDescent="0.25">
      <c r="A10" s="8"/>
      <c r="B10" s="8"/>
      <c r="C10" s="8"/>
      <c r="D10" s="1"/>
      <c r="E10" s="5" t="s">
        <v>21</v>
      </c>
      <c r="F10" s="1"/>
      <c r="G10" s="5" t="s">
        <v>21</v>
      </c>
      <c r="H10" s="1"/>
      <c r="I10" s="5" t="s">
        <v>21</v>
      </c>
      <c r="J10" s="1"/>
      <c r="K10" s="5" t="s">
        <v>21</v>
      </c>
      <c r="L10" s="1"/>
      <c r="M10" s="5" t="s">
        <v>21</v>
      </c>
      <c r="N10" s="1"/>
      <c r="O10" s="5" t="s">
        <v>27</v>
      </c>
      <c r="P10" s="1"/>
      <c r="Q10" s="5" t="s">
        <v>27</v>
      </c>
      <c r="R10" s="1"/>
      <c r="S10" s="5" t="s">
        <v>30</v>
      </c>
      <c r="T10" s="1"/>
      <c r="U10" s="5" t="s">
        <v>30</v>
      </c>
      <c r="V10" s="1"/>
      <c r="W10" s="5" t="s">
        <v>30</v>
      </c>
      <c r="X10" s="1"/>
      <c r="Y10" s="5" t="s">
        <v>30</v>
      </c>
      <c r="Z10" s="1"/>
      <c r="AA10" s="5" t="s">
        <v>30</v>
      </c>
      <c r="AB10" s="1"/>
      <c r="AC10" s="5" t="s">
        <v>30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3">
        <v>2</v>
      </c>
      <c r="B12" s="23" t="s">
        <v>16</v>
      </c>
      <c r="C12" s="23" t="s">
        <v>36</v>
      </c>
      <c r="D12" s="10"/>
      <c r="E12" s="20"/>
      <c r="F12" s="10"/>
      <c r="G12" s="20"/>
      <c r="H12" s="10"/>
      <c r="I12" s="20"/>
      <c r="J12" s="10"/>
      <c r="K12" s="20"/>
      <c r="L12" s="10"/>
      <c r="M12" s="20"/>
      <c r="N12" s="10"/>
      <c r="O12" s="20"/>
      <c r="P12" s="10"/>
      <c r="Q12" s="20"/>
      <c r="R12" s="10"/>
      <c r="S12" s="20"/>
      <c r="T12" s="10"/>
      <c r="U12" s="20"/>
      <c r="V12" s="10"/>
      <c r="W12" s="20"/>
      <c r="X12" s="10"/>
      <c r="Y12" s="20"/>
      <c r="Z12" s="10"/>
      <c r="AA12" s="20"/>
      <c r="AB12" s="10"/>
      <c r="AC12" s="20"/>
    </row>
    <row r="13" spans="1:29" x14ac:dyDescent="0.25">
      <c r="A13" s="24"/>
      <c r="B13" s="24"/>
      <c r="C13" s="24" t="s">
        <v>37</v>
      </c>
      <c r="D13" s="18"/>
      <c r="E13" s="21"/>
      <c r="F13" s="18"/>
      <c r="G13" s="21"/>
      <c r="H13" s="18"/>
      <c r="I13" s="21"/>
      <c r="J13" s="18"/>
      <c r="K13" s="21"/>
      <c r="L13" s="18"/>
      <c r="M13" s="21"/>
      <c r="N13" s="18"/>
      <c r="O13" s="21"/>
      <c r="P13" s="18"/>
      <c r="Q13" s="21"/>
      <c r="R13" s="18"/>
      <c r="S13" s="21"/>
      <c r="T13" s="18"/>
      <c r="U13" s="21"/>
      <c r="V13" s="18"/>
      <c r="W13" s="21"/>
      <c r="X13" s="18"/>
      <c r="Y13" s="21"/>
      <c r="Z13" s="18"/>
      <c r="AA13" s="21"/>
      <c r="AB13" s="18"/>
      <c r="AC13" s="21"/>
    </row>
    <row r="14" spans="1:29" x14ac:dyDescent="0.25">
      <c r="A14" s="24"/>
      <c r="B14" s="24"/>
      <c r="C14" s="24" t="s">
        <v>38</v>
      </c>
      <c r="D14" s="18" t="s">
        <v>58</v>
      </c>
      <c r="E14" s="21">
        <v>2E-3</v>
      </c>
      <c r="F14" s="18" t="s">
        <v>58</v>
      </c>
      <c r="G14" s="21">
        <v>2E-3</v>
      </c>
      <c r="H14" s="18" t="s">
        <v>58</v>
      </c>
      <c r="I14" s="35">
        <v>0.23</v>
      </c>
      <c r="J14" s="18" t="s">
        <v>58</v>
      </c>
      <c r="K14" s="21">
        <v>5.0000000000000001E-3</v>
      </c>
      <c r="L14" s="18" t="s">
        <v>58</v>
      </c>
      <c r="M14" s="35">
        <v>0.2</v>
      </c>
      <c r="N14" s="18"/>
      <c r="O14" s="21"/>
      <c r="P14" s="18"/>
      <c r="Q14" s="21"/>
      <c r="R14" s="18" t="s">
        <v>58</v>
      </c>
      <c r="S14" s="21">
        <v>3.0000000000000001E-3</v>
      </c>
      <c r="T14" s="18"/>
      <c r="U14" s="35">
        <v>0.01</v>
      </c>
      <c r="V14" s="18"/>
      <c r="W14" s="21">
        <v>2.1000000000000001E-2</v>
      </c>
      <c r="X14" s="18" t="s">
        <v>58</v>
      </c>
      <c r="Y14" s="35">
        <v>0.02</v>
      </c>
      <c r="Z14" s="18"/>
      <c r="AA14" s="21">
        <v>2.1000000000000001E-2</v>
      </c>
      <c r="AB14" s="18"/>
      <c r="AC14" s="21">
        <v>30.3</v>
      </c>
    </row>
    <row r="15" spans="1:29" x14ac:dyDescent="0.25">
      <c r="A15" s="24"/>
      <c r="B15" s="24"/>
      <c r="C15" s="24" t="s">
        <v>39</v>
      </c>
      <c r="D15" s="18"/>
      <c r="E15" s="21">
        <v>5.0000000000000001E-3</v>
      </c>
      <c r="F15" s="18" t="s">
        <v>58</v>
      </c>
      <c r="G15" s="21">
        <v>2E-3</v>
      </c>
      <c r="H15" s="18"/>
      <c r="I15" s="21">
        <v>0.27800000000000002</v>
      </c>
      <c r="J15" s="18"/>
      <c r="K15" s="21">
        <v>5.0000000000000001E-3</v>
      </c>
      <c r="L15" s="18"/>
      <c r="M15" s="21">
        <v>0.42499999999999999</v>
      </c>
      <c r="N15" s="18"/>
      <c r="O15" s="21"/>
      <c r="P15" s="18"/>
      <c r="Q15" s="21"/>
      <c r="R15" s="18"/>
      <c r="S15" s="21">
        <v>8.0000000000000002E-3</v>
      </c>
      <c r="T15" s="18"/>
      <c r="U15" s="21">
        <v>2.5000000000000001E-2</v>
      </c>
      <c r="V15" s="18"/>
      <c r="W15" s="21">
        <v>3.2000000000000001E-2</v>
      </c>
      <c r="X15" s="18"/>
      <c r="Y15" s="21">
        <v>3.7999999999999999E-2</v>
      </c>
      <c r="Z15" s="18"/>
      <c r="AA15" s="21">
        <v>3.6999999999999998E-2</v>
      </c>
      <c r="AB15" s="18"/>
      <c r="AC15" s="21">
        <v>112.5</v>
      </c>
    </row>
    <row r="16" spans="1:29" x14ac:dyDescent="0.25">
      <c r="A16" s="24"/>
      <c r="B16" s="24"/>
      <c r="C16" s="24" t="s">
        <v>40</v>
      </c>
      <c r="D16" s="18"/>
      <c r="E16" s="21"/>
      <c r="F16" s="18"/>
      <c r="G16" s="21"/>
      <c r="H16" s="18"/>
      <c r="I16" s="21"/>
      <c r="J16" s="18"/>
      <c r="K16" s="21"/>
      <c r="L16" s="18"/>
      <c r="M16" s="21"/>
      <c r="N16" s="18"/>
      <c r="O16" s="21"/>
      <c r="P16" s="18"/>
      <c r="Q16" s="21"/>
      <c r="R16" s="18"/>
      <c r="S16" s="21"/>
      <c r="T16" s="18"/>
      <c r="U16" s="21"/>
      <c r="V16" s="18"/>
      <c r="W16" s="21"/>
      <c r="X16" s="18"/>
      <c r="Y16" s="21"/>
      <c r="Z16" s="18"/>
      <c r="AA16" s="21"/>
      <c r="AB16" s="18"/>
      <c r="AC16" s="21"/>
    </row>
    <row r="17" spans="1:29" x14ac:dyDescent="0.25">
      <c r="A17" s="24"/>
      <c r="B17" s="24"/>
      <c r="C17" s="24" t="s">
        <v>41</v>
      </c>
      <c r="D17" s="18"/>
      <c r="E17" s="21">
        <v>4</v>
      </c>
      <c r="F17" s="18"/>
      <c r="G17" s="21">
        <v>4</v>
      </c>
      <c r="H17" s="18"/>
      <c r="I17" s="21">
        <v>4</v>
      </c>
      <c r="J17" s="18"/>
      <c r="K17" s="21">
        <v>4</v>
      </c>
      <c r="L17" s="18"/>
      <c r="M17" s="21">
        <v>4</v>
      </c>
      <c r="N17" s="18"/>
      <c r="O17" s="21"/>
      <c r="P17" s="18"/>
      <c r="Q17" s="21"/>
      <c r="R17" s="18"/>
      <c r="S17" s="21">
        <v>4</v>
      </c>
      <c r="T17" s="18"/>
      <c r="U17" s="21">
        <v>4</v>
      </c>
      <c r="V17" s="18"/>
      <c r="W17" s="21">
        <v>4</v>
      </c>
      <c r="X17" s="18"/>
      <c r="Y17" s="21">
        <v>4</v>
      </c>
      <c r="Z17" s="18"/>
      <c r="AA17" s="21">
        <v>4</v>
      </c>
      <c r="AB17" s="18"/>
      <c r="AC17" s="21">
        <v>4</v>
      </c>
    </row>
    <row r="18" spans="1:29" x14ac:dyDescent="0.25">
      <c r="A18" s="24"/>
      <c r="B18" s="24"/>
      <c r="C18" s="24" t="s">
        <v>42</v>
      </c>
      <c r="D18" s="18"/>
      <c r="E18" s="21"/>
      <c r="F18" s="18"/>
      <c r="G18" s="21"/>
      <c r="H18" s="18"/>
      <c r="I18" s="21"/>
      <c r="J18" s="18"/>
      <c r="K18" s="21"/>
      <c r="L18" s="18"/>
      <c r="M18" s="21"/>
      <c r="N18" s="18"/>
      <c r="O18" s="21"/>
      <c r="P18" s="18"/>
      <c r="Q18" s="21"/>
      <c r="R18" s="18"/>
      <c r="S18" s="21"/>
      <c r="T18" s="18"/>
      <c r="U18" s="21"/>
      <c r="V18" s="18"/>
      <c r="W18" s="21"/>
      <c r="X18" s="18"/>
      <c r="Y18" s="21"/>
      <c r="Z18" s="18"/>
      <c r="AA18" s="21"/>
      <c r="AB18" s="18"/>
      <c r="AC18" s="21"/>
    </row>
    <row r="19" spans="1:29" x14ac:dyDescent="0.25">
      <c r="A19" s="25"/>
      <c r="B19" s="25"/>
      <c r="C19" s="25" t="s">
        <v>43</v>
      </c>
      <c r="D19" s="19"/>
      <c r="E19" s="22"/>
      <c r="F19" s="19"/>
      <c r="G19" s="22"/>
      <c r="H19" s="19"/>
      <c r="I19" s="22"/>
      <c r="J19" s="19"/>
      <c r="K19" s="22"/>
      <c r="L19" s="19"/>
      <c r="M19" s="22"/>
      <c r="N19" s="19"/>
      <c r="O19" s="22"/>
      <c r="P19" s="19"/>
      <c r="Q19" s="22"/>
      <c r="R19" s="19"/>
      <c r="S19" s="22"/>
      <c r="T19" s="19"/>
      <c r="U19" s="22"/>
      <c r="V19" s="19"/>
      <c r="W19" s="22"/>
      <c r="X19" s="19"/>
      <c r="Y19" s="22"/>
      <c r="Z19" s="19"/>
      <c r="AA19" s="22"/>
      <c r="AB19" s="19"/>
      <c r="AC19" s="22"/>
    </row>
    <row r="20" spans="1:29" x14ac:dyDescent="0.25">
      <c r="A20" s="23">
        <v>3</v>
      </c>
      <c r="B20" s="23" t="s">
        <v>17</v>
      </c>
      <c r="C20" s="23" t="s">
        <v>36</v>
      </c>
      <c r="D20" s="10"/>
      <c r="E20" s="20"/>
      <c r="F20" s="10"/>
      <c r="G20" s="20"/>
      <c r="H20" s="10"/>
      <c r="I20" s="20"/>
      <c r="J20" s="10"/>
      <c r="K20" s="20"/>
      <c r="L20" s="10"/>
      <c r="M20" s="20"/>
      <c r="N20" s="10"/>
      <c r="O20" s="20"/>
      <c r="P20" s="10"/>
      <c r="Q20" s="20"/>
      <c r="R20" s="10"/>
      <c r="S20" s="20"/>
      <c r="T20" s="10"/>
      <c r="U20" s="20"/>
      <c r="V20" s="10"/>
      <c r="W20" s="20"/>
      <c r="X20" s="10"/>
      <c r="Y20" s="20"/>
      <c r="Z20" s="10"/>
      <c r="AA20" s="20"/>
      <c r="AB20" s="10"/>
      <c r="AC20" s="20"/>
    </row>
    <row r="21" spans="1:29" x14ac:dyDescent="0.25">
      <c r="A21" s="24"/>
      <c r="B21" s="24"/>
      <c r="C21" s="24" t="s">
        <v>37</v>
      </c>
      <c r="D21" s="18"/>
      <c r="E21" s="21"/>
      <c r="F21" s="18"/>
      <c r="G21" s="21"/>
      <c r="H21" s="18"/>
      <c r="I21" s="21"/>
      <c r="J21" s="18"/>
      <c r="K21" s="21"/>
      <c r="L21" s="18"/>
      <c r="M21" s="21"/>
      <c r="N21" s="18"/>
      <c r="O21" s="21"/>
      <c r="P21" s="18"/>
      <c r="Q21" s="21"/>
      <c r="R21" s="18"/>
      <c r="S21" s="21"/>
      <c r="T21" s="18"/>
      <c r="U21" s="21"/>
      <c r="V21" s="18"/>
      <c r="W21" s="21"/>
      <c r="X21" s="18"/>
      <c r="Y21" s="21"/>
      <c r="Z21" s="18"/>
      <c r="AA21" s="21"/>
      <c r="AB21" s="18"/>
      <c r="AC21" s="21"/>
    </row>
    <row r="22" spans="1:29" x14ac:dyDescent="0.25">
      <c r="A22" s="24"/>
      <c r="B22" s="24"/>
      <c r="C22" s="24" t="s">
        <v>38</v>
      </c>
      <c r="D22" s="18" t="s">
        <v>58</v>
      </c>
      <c r="E22" s="34">
        <v>2.02338E-3</v>
      </c>
      <c r="F22" s="36"/>
      <c r="G22" s="34"/>
      <c r="H22" s="36"/>
      <c r="I22" s="35">
        <v>0.19001195984011601</v>
      </c>
      <c r="J22" s="36" t="s">
        <v>58</v>
      </c>
      <c r="K22" s="34">
        <v>5.1081599999999996E-3</v>
      </c>
      <c r="L22" s="36" t="s">
        <v>58</v>
      </c>
      <c r="M22" s="35">
        <v>0.2000934</v>
      </c>
      <c r="N22" s="18"/>
      <c r="O22" s="21"/>
      <c r="P22" s="18"/>
      <c r="Q22" s="21"/>
      <c r="R22" s="18" t="s">
        <v>58</v>
      </c>
      <c r="S22" s="34">
        <v>2.941407E-3</v>
      </c>
      <c r="T22" s="18"/>
      <c r="U22" s="21">
        <v>8.0999999999999996E-3</v>
      </c>
      <c r="V22" s="18"/>
      <c r="W22" s="34">
        <v>5.5006677429770738E-3</v>
      </c>
      <c r="X22" s="18"/>
      <c r="Y22" s="35">
        <v>2.0029581000000001E-2</v>
      </c>
      <c r="Z22" s="18"/>
      <c r="AA22" s="21">
        <v>1.0699999999999999E-2</v>
      </c>
      <c r="AB22" s="18"/>
      <c r="AC22" s="21">
        <v>12.3</v>
      </c>
    </row>
    <row r="23" spans="1:29" x14ac:dyDescent="0.25">
      <c r="A23" s="24"/>
      <c r="B23" s="24"/>
      <c r="C23" s="24" t="s">
        <v>39</v>
      </c>
      <c r="D23" s="18"/>
      <c r="E23" s="34">
        <v>4.7000000000000002E-3</v>
      </c>
      <c r="F23" s="36"/>
      <c r="G23" s="34"/>
      <c r="H23" s="36"/>
      <c r="I23" s="35">
        <v>0.40802568218298557</v>
      </c>
      <c r="J23" s="36" t="s">
        <v>58</v>
      </c>
      <c r="K23" s="34">
        <v>5.1081599999999996E-3</v>
      </c>
      <c r="L23" s="36"/>
      <c r="M23" s="35">
        <v>0.77900000000000003</v>
      </c>
      <c r="N23" s="18"/>
      <c r="O23" s="21"/>
      <c r="P23" s="18"/>
      <c r="Q23" s="21"/>
      <c r="R23" s="18"/>
      <c r="S23" s="34">
        <v>5.4999999999999988E-3</v>
      </c>
      <c r="T23" s="18"/>
      <c r="U23" s="21">
        <v>3.7999999999999992E-2</v>
      </c>
      <c r="V23" s="18"/>
      <c r="W23" s="34">
        <v>9.2011169518889241E-3</v>
      </c>
      <c r="X23" s="18"/>
      <c r="Y23" s="35">
        <v>0.06</v>
      </c>
      <c r="Z23" s="18"/>
      <c r="AA23" s="21">
        <v>1.21E-2</v>
      </c>
      <c r="AB23" s="18"/>
      <c r="AC23" s="21">
        <v>102.6</v>
      </c>
    </row>
    <row r="24" spans="1:29" x14ac:dyDescent="0.25">
      <c r="A24" s="24"/>
      <c r="B24" s="24"/>
      <c r="C24" s="24" t="s">
        <v>40</v>
      </c>
      <c r="D24" s="18"/>
      <c r="E24" s="21"/>
      <c r="F24" s="18"/>
      <c r="G24" s="21"/>
      <c r="H24" s="18"/>
      <c r="I24" s="21"/>
      <c r="J24" s="18"/>
      <c r="K24" s="21"/>
      <c r="L24" s="18"/>
      <c r="M24" s="21"/>
      <c r="N24" s="18"/>
      <c r="O24" s="21"/>
      <c r="P24" s="18"/>
      <c r="Q24" s="21"/>
      <c r="R24" s="18"/>
      <c r="S24" s="21"/>
      <c r="T24" s="18"/>
      <c r="U24" s="21"/>
      <c r="V24" s="18"/>
      <c r="W24" s="21"/>
      <c r="X24" s="18"/>
      <c r="Y24" s="21"/>
      <c r="Z24" s="18"/>
      <c r="AA24" s="21"/>
      <c r="AB24" s="18"/>
      <c r="AC24" s="21"/>
    </row>
    <row r="25" spans="1:29" x14ac:dyDescent="0.25">
      <c r="A25" s="24"/>
      <c r="B25" s="24"/>
      <c r="C25" s="24" t="s">
        <v>41</v>
      </c>
      <c r="D25" s="18"/>
      <c r="E25" s="21">
        <v>4</v>
      </c>
      <c r="F25" s="18"/>
      <c r="G25" s="21">
        <v>4</v>
      </c>
      <c r="H25" s="18"/>
      <c r="I25" s="21">
        <v>4</v>
      </c>
      <c r="J25" s="18"/>
      <c r="K25" s="21">
        <v>4</v>
      </c>
      <c r="L25" s="18"/>
      <c r="M25" s="21">
        <v>4</v>
      </c>
      <c r="N25" s="18"/>
      <c r="O25" s="21"/>
      <c r="P25" s="18"/>
      <c r="Q25" s="21"/>
      <c r="R25" s="18"/>
      <c r="S25" s="21">
        <v>4</v>
      </c>
      <c r="T25" s="18"/>
      <c r="U25" s="21">
        <v>4</v>
      </c>
      <c r="V25" s="18"/>
      <c r="W25" s="21">
        <v>4</v>
      </c>
      <c r="X25" s="18"/>
      <c r="Y25" s="21">
        <v>4</v>
      </c>
      <c r="Z25" s="18"/>
      <c r="AA25" s="21">
        <v>4</v>
      </c>
      <c r="AB25" s="18"/>
      <c r="AC25" s="21">
        <v>4</v>
      </c>
    </row>
    <row r="26" spans="1:29" x14ac:dyDescent="0.25">
      <c r="A26" s="24"/>
      <c r="B26" s="24"/>
      <c r="C26" s="24" t="s">
        <v>42</v>
      </c>
      <c r="D26" s="18"/>
      <c r="E26" s="21"/>
      <c r="F26" s="18"/>
      <c r="G26" s="21"/>
      <c r="H26" s="18"/>
      <c r="I26" s="21"/>
      <c r="J26" s="18"/>
      <c r="K26" s="21"/>
      <c r="L26" s="18"/>
      <c r="M26" s="21"/>
      <c r="N26" s="18"/>
      <c r="O26" s="21"/>
      <c r="P26" s="18"/>
      <c r="Q26" s="21"/>
      <c r="R26" s="18"/>
      <c r="S26" s="21"/>
      <c r="T26" s="18"/>
      <c r="U26" s="21"/>
      <c r="V26" s="18"/>
      <c r="W26" s="21"/>
      <c r="X26" s="18"/>
      <c r="Y26" s="21"/>
      <c r="Z26" s="18"/>
      <c r="AA26" s="21"/>
      <c r="AB26" s="18"/>
      <c r="AC26" s="21"/>
    </row>
    <row r="27" spans="1:29" x14ac:dyDescent="0.25">
      <c r="A27" s="25"/>
      <c r="B27" s="25"/>
      <c r="C27" s="25" t="s">
        <v>43</v>
      </c>
      <c r="D27" s="19"/>
      <c r="E27" s="22"/>
      <c r="F27" s="19"/>
      <c r="G27" s="22"/>
      <c r="H27" s="19"/>
      <c r="I27" s="22"/>
      <c r="J27" s="19"/>
      <c r="K27" s="22"/>
      <c r="L27" s="19"/>
      <c r="M27" s="22"/>
      <c r="N27" s="19"/>
      <c r="O27" s="22"/>
      <c r="P27" s="19"/>
      <c r="Q27" s="22"/>
      <c r="R27" s="19"/>
      <c r="S27" s="22"/>
      <c r="T27" s="19"/>
      <c r="U27" s="22"/>
      <c r="V27" s="19"/>
      <c r="W27" s="22"/>
      <c r="X27" s="19"/>
      <c r="Y27" s="22"/>
      <c r="Z27" s="19"/>
      <c r="AA27" s="22"/>
      <c r="AB27" s="19"/>
      <c r="AC27" s="22"/>
    </row>
    <row r="28" spans="1:29" x14ac:dyDescent="0.25">
      <c r="A28" s="31">
        <v>1</v>
      </c>
      <c r="B28" s="31" t="s">
        <v>18</v>
      </c>
      <c r="C28" s="31" t="s">
        <v>36</v>
      </c>
      <c r="D28" s="14"/>
      <c r="E28" s="28"/>
      <c r="F28" s="14"/>
      <c r="G28" s="28"/>
      <c r="H28" s="14"/>
      <c r="I28" s="28"/>
      <c r="J28" s="14"/>
      <c r="K28" s="28"/>
      <c r="L28" s="14"/>
      <c r="M28" s="28"/>
      <c r="N28" s="14"/>
      <c r="O28" s="28"/>
      <c r="P28" s="14"/>
      <c r="Q28" s="28"/>
      <c r="R28" s="14"/>
      <c r="S28" s="28"/>
      <c r="T28" s="14"/>
      <c r="U28" s="28"/>
      <c r="V28" s="14"/>
      <c r="W28" s="28"/>
      <c r="X28" s="14"/>
      <c r="Y28" s="28"/>
      <c r="Z28" s="14"/>
      <c r="AA28" s="28"/>
      <c r="AB28" s="14"/>
      <c r="AC28" s="28"/>
    </row>
    <row r="29" spans="1:29" x14ac:dyDescent="0.25">
      <c r="A29" s="32"/>
      <c r="B29" s="32"/>
      <c r="C29" s="32" t="s">
        <v>37</v>
      </c>
      <c r="D29" s="26"/>
      <c r="E29" s="29"/>
      <c r="F29" s="26"/>
      <c r="G29" s="29"/>
      <c r="H29" s="26"/>
      <c r="I29" s="29"/>
      <c r="J29" s="26"/>
      <c r="K29" s="29"/>
      <c r="L29" s="26"/>
      <c r="M29" s="29"/>
      <c r="N29" s="26"/>
      <c r="O29" s="29"/>
      <c r="P29" s="26"/>
      <c r="Q29" s="29"/>
      <c r="R29" s="26"/>
      <c r="S29" s="29"/>
      <c r="T29" s="26"/>
      <c r="U29" s="29"/>
      <c r="V29" s="26"/>
      <c r="W29" s="29"/>
      <c r="X29" s="26"/>
      <c r="Y29" s="29"/>
      <c r="Z29" s="26"/>
      <c r="AA29" s="29"/>
      <c r="AB29" s="26"/>
      <c r="AC29" s="29"/>
    </row>
    <row r="30" spans="1:29" x14ac:dyDescent="0.25">
      <c r="A30" s="32"/>
      <c r="B30" s="32"/>
      <c r="C30" s="32" t="s">
        <v>38</v>
      </c>
      <c r="D30" s="26"/>
      <c r="E30" s="29"/>
      <c r="F30" s="26"/>
      <c r="G30" s="29"/>
      <c r="H30" s="26"/>
      <c r="I30" s="29"/>
      <c r="J30" s="26"/>
      <c r="K30" s="29"/>
      <c r="L30" s="26"/>
      <c r="M30" s="29"/>
      <c r="N30" s="26"/>
      <c r="O30" s="29"/>
      <c r="P30" s="26"/>
      <c r="Q30" s="29"/>
      <c r="R30" s="26"/>
      <c r="S30" s="29"/>
      <c r="T30" s="26"/>
      <c r="U30" s="29"/>
      <c r="V30" s="26"/>
      <c r="W30" s="29"/>
      <c r="X30" s="26"/>
      <c r="Y30" s="29"/>
      <c r="Z30" s="26"/>
      <c r="AA30" s="29"/>
      <c r="AB30" s="26"/>
      <c r="AC30" s="29"/>
    </row>
    <row r="31" spans="1:29" x14ac:dyDescent="0.25">
      <c r="A31" s="32"/>
      <c r="B31" s="32"/>
      <c r="C31" s="32" t="s">
        <v>39</v>
      </c>
      <c r="D31" s="26"/>
      <c r="E31" s="29"/>
      <c r="F31" s="26"/>
      <c r="G31" s="29"/>
      <c r="H31" s="26"/>
      <c r="I31" s="29"/>
      <c r="J31" s="26"/>
      <c r="K31" s="29"/>
      <c r="L31" s="26"/>
      <c r="M31" s="29"/>
      <c r="N31" s="26"/>
      <c r="O31" s="29"/>
      <c r="P31" s="26"/>
      <c r="Q31" s="29"/>
      <c r="R31" s="26"/>
      <c r="S31" s="29"/>
      <c r="T31" s="26"/>
      <c r="U31" s="29"/>
      <c r="V31" s="26"/>
      <c r="W31" s="29"/>
      <c r="X31" s="26"/>
      <c r="Y31" s="29"/>
      <c r="Z31" s="26"/>
      <c r="AA31" s="29"/>
      <c r="AB31" s="26"/>
      <c r="AC31" s="29"/>
    </row>
    <row r="32" spans="1:29" x14ac:dyDescent="0.25">
      <c r="A32" s="32"/>
      <c r="B32" s="32"/>
      <c r="C32" s="32" t="s">
        <v>40</v>
      </c>
      <c r="D32" s="26"/>
      <c r="E32" s="29"/>
      <c r="F32" s="26"/>
      <c r="G32" s="29"/>
      <c r="H32" s="26"/>
      <c r="I32" s="29"/>
      <c r="J32" s="26"/>
      <c r="K32" s="29"/>
      <c r="L32" s="26"/>
      <c r="M32" s="29"/>
      <c r="N32" s="26"/>
      <c r="O32" s="29"/>
      <c r="P32" s="26"/>
      <c r="Q32" s="29"/>
      <c r="R32" s="26"/>
      <c r="S32" s="29"/>
      <c r="T32" s="26"/>
      <c r="U32" s="29"/>
      <c r="V32" s="26"/>
      <c r="W32" s="29"/>
      <c r="X32" s="26"/>
      <c r="Y32" s="29"/>
      <c r="Z32" s="26"/>
      <c r="AA32" s="29"/>
      <c r="AB32" s="26"/>
      <c r="AC32" s="29"/>
    </row>
    <row r="33" spans="1:29" x14ac:dyDescent="0.25">
      <c r="A33" s="32"/>
      <c r="B33" s="32"/>
      <c r="C33" s="32" t="s">
        <v>41</v>
      </c>
      <c r="D33" s="26"/>
      <c r="E33" s="29"/>
      <c r="F33" s="26"/>
      <c r="G33" s="29"/>
      <c r="H33" s="26"/>
      <c r="I33" s="29"/>
      <c r="J33" s="26"/>
      <c r="K33" s="29"/>
      <c r="L33" s="26"/>
      <c r="M33" s="29"/>
      <c r="N33" s="26"/>
      <c r="O33" s="29"/>
      <c r="P33" s="26"/>
      <c r="Q33" s="29"/>
      <c r="R33" s="26"/>
      <c r="S33" s="29"/>
      <c r="T33" s="26"/>
      <c r="U33" s="29"/>
      <c r="V33" s="26"/>
      <c r="W33" s="29"/>
      <c r="X33" s="26"/>
      <c r="Y33" s="29"/>
      <c r="Z33" s="26"/>
      <c r="AA33" s="29"/>
      <c r="AB33" s="26"/>
      <c r="AC33" s="29"/>
    </row>
    <row r="34" spans="1:29" x14ac:dyDescent="0.25">
      <c r="A34" s="32"/>
      <c r="B34" s="32"/>
      <c r="C34" s="32" t="s">
        <v>42</v>
      </c>
      <c r="D34" s="26"/>
      <c r="E34" s="29"/>
      <c r="F34" s="26"/>
      <c r="G34" s="29"/>
      <c r="H34" s="26"/>
      <c r="I34" s="29"/>
      <c r="J34" s="26"/>
      <c r="K34" s="29"/>
      <c r="L34" s="26"/>
      <c r="M34" s="29"/>
      <c r="N34" s="26"/>
      <c r="O34" s="29"/>
      <c r="P34" s="26"/>
      <c r="Q34" s="29"/>
      <c r="R34" s="26"/>
      <c r="S34" s="29"/>
      <c r="T34" s="26"/>
      <c r="U34" s="29"/>
      <c r="V34" s="26"/>
      <c r="W34" s="29"/>
      <c r="X34" s="26"/>
      <c r="Y34" s="29"/>
      <c r="Z34" s="26"/>
      <c r="AA34" s="29"/>
      <c r="AB34" s="26"/>
      <c r="AC34" s="29"/>
    </row>
    <row r="35" spans="1:29" x14ac:dyDescent="0.25">
      <c r="A35" s="33"/>
      <c r="B35" s="33"/>
      <c r="C35" s="33" t="s">
        <v>43</v>
      </c>
      <c r="D35" s="27"/>
      <c r="E35" s="30"/>
      <c r="F35" s="27"/>
      <c r="G35" s="30"/>
      <c r="H35" s="27"/>
      <c r="I35" s="30"/>
      <c r="J35" s="27"/>
      <c r="K35" s="30"/>
      <c r="L35" s="27"/>
      <c r="M35" s="30"/>
      <c r="N35" s="27"/>
      <c r="O35" s="30"/>
      <c r="P35" s="27"/>
      <c r="Q35" s="30"/>
      <c r="R35" s="27"/>
      <c r="S35" s="30"/>
      <c r="T35" s="27"/>
      <c r="U35" s="30"/>
      <c r="V35" s="27"/>
      <c r="W35" s="30"/>
      <c r="X35" s="27"/>
      <c r="Y35" s="30"/>
      <c r="Z35" s="27"/>
      <c r="AA35" s="30"/>
      <c r="AB35" s="27"/>
      <c r="AC35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5a</vt:lpstr>
      <vt:lpstr>5b</vt:lpstr>
      <vt:lpstr>5c</vt:lpstr>
      <vt:lpstr>5d</vt:lpstr>
      <vt:lpstr>5e</vt:lpstr>
      <vt:lpstr>6a</vt:lpstr>
      <vt:lpstr>6b</vt:lpstr>
      <vt:lpstr>6c</vt:lpstr>
      <vt:lpstr>7</vt:lpstr>
      <vt:lpstr>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Cabilan Just Olsen</dc:creator>
  <cp:lastModifiedBy>Eydís Salome Eiríksdóttir - HAFRO</cp:lastModifiedBy>
  <dcterms:created xsi:type="dcterms:W3CDTF">2024-08-27T12:02:18Z</dcterms:created>
  <dcterms:modified xsi:type="dcterms:W3CDTF">2024-10-14T13:18:10Z</dcterms:modified>
</cp:coreProperties>
</file>